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28.108.184\promithies\ΠΡΟΜΗΘΕΙEΣ 2021\ΠΡΟΜΗΘΕΙΑ ΛΑΜΠΤΗΡΩΝ ΓΙΑ ΧΡΗΣΗ ΦΟΠ ΔΕ ΚΟΖΑΝΗΣ\"/>
    </mc:Choice>
  </mc:AlternateContent>
  <bookViews>
    <workbookView xWindow="0" yWindow="0" windowWidth="25200" windowHeight="11985" firstSheet="1" activeTab="4"/>
  </bookViews>
  <sheets>
    <sheet name="ΛΑΜΠΤΗΡΕΣ_ΦΩΤΙΣΤΙΚΑ_Ερώτημα" sheetId="1" r:id="rId1"/>
    <sheet name="ΠΡΟΥΠΟΛΟΓΙΣΜΟΣ" sheetId="2" r:id="rId2"/>
    <sheet name="ΤΕΧΝΙΚΗ ΠΕΡΙΓΡΑΦΗ" sheetId="3" r:id="rId3"/>
    <sheet name="ΠΙΝΑΚΑΣ ΣΥΜΜΟΡΦΩΣΗΣ" sheetId="4" r:id="rId4"/>
    <sheet name="ΕΝΤΥΠΟ ΠΡΟΣΦΟΡΑΣ" sheetId="5" r:id="rId5"/>
  </sheets>
  <definedNames>
    <definedName name="ΛΑΜΠΤΗΡΕΣ_ΦΩΤΙΣΤΙΚΑ_Ερώτημα">ΛΑΜΠΤΗΡΕΣ_ΦΩΤΙΣΤΙΚΑ_Ερώτημα!$B$1:$F$19</definedName>
  </definedNames>
  <calcPr calcId="152511"/>
</workbook>
</file>

<file path=xl/calcChain.xml><?xml version="1.0" encoding="utf-8"?>
<calcChain xmlns="http://schemas.openxmlformats.org/spreadsheetml/2006/main">
  <c r="F19" i="2" l="1"/>
  <c r="F18" i="2"/>
  <c r="F17" i="2"/>
  <c r="F16" i="2"/>
  <c r="F15" i="2"/>
  <c r="F14" i="2"/>
  <c r="F13" i="2"/>
  <c r="F12" i="2"/>
  <c r="F11" i="2"/>
  <c r="F10" i="2"/>
  <c r="F9" i="2"/>
  <c r="F8" i="2"/>
  <c r="F7" i="2"/>
  <c r="F6" i="2"/>
  <c r="F5" i="2"/>
  <c r="F4" i="2"/>
  <c r="F3" i="2"/>
  <c r="F2" i="2"/>
  <c r="F20" i="2" l="1"/>
  <c r="F21" i="2" s="1"/>
  <c r="F22" i="2" s="1"/>
  <c r="G3" i="1"/>
  <c r="G4" i="1"/>
  <c r="G5" i="1"/>
  <c r="G6" i="1"/>
  <c r="G7" i="1"/>
  <c r="G8" i="1"/>
  <c r="G9" i="1"/>
  <c r="G10" i="1"/>
  <c r="G11" i="1"/>
  <c r="G12" i="1"/>
  <c r="G13" i="1"/>
  <c r="G14" i="1"/>
  <c r="G15" i="1"/>
  <c r="G16" i="1"/>
  <c r="G17" i="1"/>
  <c r="G18" i="1"/>
  <c r="G19" i="1"/>
  <c r="G2" i="1"/>
  <c r="G20" i="1" s="1"/>
  <c r="G22" i="1" l="1"/>
  <c r="G21" i="1"/>
</calcChain>
</file>

<file path=xl/sharedStrings.xml><?xml version="1.0" encoding="utf-8"?>
<sst xmlns="http://schemas.openxmlformats.org/spreadsheetml/2006/main" count="273" uniqueCount="72">
  <si>
    <t>ΤΙΤΛΟΣ</t>
  </si>
  <si>
    <t>ΜΟΡΦΗ</t>
  </si>
  <si>
    <t>ΠΟΣΟΤΗΤΑ</t>
  </si>
  <si>
    <t>ΤΙΜΗ</t>
  </si>
  <si>
    <t>ΠΕΡΙΓΡΑΦΗ</t>
  </si>
  <si>
    <t>τεμ</t>
  </si>
  <si>
    <t>Καμπύλος μεταλλικός βραχίονας οριζόντιας προβολής 1 μ., για φωτιστικά οδών</t>
  </si>
  <si>
    <t>τεμ.</t>
  </si>
  <si>
    <t>Καμπύλος μεταλλικός βραχίονας οριζόντιας προβολής 1 μ., για φωτιστικά οδών, διάμετρος σωλήνα 1,5 ins και πάχος σιδηροσωλήνα έως 1,65 mm, δηλαδή προμήθεια, ενός μονού καμπύλου βραχίονα από σιδηροσωλήνα βαρέως τύπου, τόξου κύκλου ακτίνας 38 cm και γωνίας 45 μοίρες και στο υπόλοιπο τμήμα θα είναι ευθύγραμμος και με κλίση 15 μοίρες προς την οριζόντια με δυνατότητα στερέωσης σε ξύλινες κολώνες, μεταφορά και παράδοση στις αποθήκες του Δήμου.</t>
  </si>
  <si>
    <t>Λαμπτήρας led ισχύος ≥18W, φωτεινής ροής ≥ 1600lm IP ≥44, Ra≥80, τάση λειτουργίας 175-265V, θερμοκρασία χρώματος ≈6000Κ, E27, διάρκεια ζωής ≥ 25.000h</t>
  </si>
  <si>
    <t>Προμήθεια λαμπτήρα led ισχύος, φωτεινής ροής ≥18W, ≥1600lm IP ≥44, Ra≥80, τάση λειτουργίας 175-265V, θερμοκρασία χρώματος ≈6000Κ, E27, διάρκεια ζωής ≥ 25.000h, μεταφορά και παράδοση στις αποθήκες του Δήμου</t>
  </si>
  <si>
    <t>Λαμπτήρας led ισχύος ≥4W, τάση λειτουργίας 220/230V, G9</t>
  </si>
  <si>
    <t>Προμήθεια λαμπτήρα led ισχύος ≥4W, τάση λειτουργίας 220/230V, G9, μεταφορά και παράδοση στις αποθήκες του Δήμου</t>
  </si>
  <si>
    <t>Λαμπτήρας led ισχύος ≥50W, φωτεινής ροής ≥5000lm IP ≥54, Ra≥80, τάση λειτουργίας 170-270V, θερμοκρασία χρώματος ≈4000Κ, IK08, E27, αντικεραυνική προστασία 2KV, διάρκεια ζωής ≥ 40.000h</t>
  </si>
  <si>
    <t>Προμήθεια λαμπτήρα led ισχύος ≥50W, φωτεινής ροής ≥5000lm IP ≥54, Ra≥80, τάση λειτουργίας 170-270V, θερμοκρασία χρώματος ≈4000Κ, IK08, E27, αντικεραυνική προστασία 2KV, διάρκεια ζωής ≥ 40.000h μεταφορά και παράδοση στις αποθήκες του Δήμου</t>
  </si>
  <si>
    <t>Λαμπτήρας led ισχύος ≥6W, τάση λειτουργίας 220/230V, θερμοκρασία χρώματος ≈3000Κ, GU10</t>
  </si>
  <si>
    <t>Προμήθεια λαμπτήρα led ισχύος ≥6W, τάση λειτουργίας 220/230V, θερμοκρασία χρώματος ≈3000Κ, GU10, μεταφορά και παράδοση στις αποθήκες του Δήμου</t>
  </si>
  <si>
    <t>Λαμπτήρας led ισχύος ≥7W, κεράκι, τάση λειτουργίας 220/230V, θερμοκρασία χρώματος ≈2700Κ, E14</t>
  </si>
  <si>
    <t>Προμήθεια λαμπτήρα led ισχύος ≥7W, κεράκι, τάση λειτουργίας 220/230V, θερμοκρασία χρώματος ≈2700Κ, E14, μεταφορά και παράδοση στις αποθήκες του Δήμου</t>
  </si>
  <si>
    <t>Λαμπτήρας εκκένωσης, συμπαγής, ισχύος 250 W, G12, φωτεινής ροής ≥23.000 lm, ≈3000Κ, ενδεικτικού τύπου Philips CDM-T 250W/830 G12</t>
  </si>
  <si>
    <t>Προμήθεια λαμπτήρα εκκένωσης, συμπαγής, ισχύος 250 W, G12, φωτεινής ροής ≥ 23.000 lm, 3000Κ, ενδεικτικού τύπου Philips CDM-T 250W/830 G12 μεταφορά και παράδοση στις αποθήκες του Δήμου</t>
  </si>
  <si>
    <t>Λαμπτήρας μεταλλικών ατμών 150 W, RX7s-24, θερμοκρασία χρώματος ≈3000Κ</t>
  </si>
  <si>
    <t>Λαμπτήρας μεταλλικών ατμών 150 W, δηλαδή προμήθεια λαμπτήρα ατμών μετάλλου, ισχύος 150 W, (βάση λαμπτήρα RX7s-24, για οποιαδήποτε θέση τοποθέτησης, θερμοκρασία χρώματος ≈3000Κ, ενδεικτικού τύπου OSRAM HQI-TS 150W/WDL/EXCEL. RX7S-24 FS1, μεταφορά και παράδοση στις αποθήκες του Δήμου</t>
  </si>
  <si>
    <t>Λυχνία ατμών νατρίου υψηλής πιέσεως 150 W σωληνωτή, τάση λειτουργίας 220/230V, φωτεινής ροής ≈17.500lm, θερμοκρασία χρώματος ≈2000K, Ε40, μέση ονομαστκή διάρκεια ζωής ≈32000 h</t>
  </si>
  <si>
    <t>Λυχνία ατμών νατρίου υψηλής πιέσεως ισχύος 150 W, τάση λειτουργίας 220/230V, φωτεινής ροής ≈17.500lm, θερμοκρασία χρώματος ≈2000K, Ε40, μέση ονομαστκή διάρκεια ζωής ≈32000 h σωληνωτή, ενδεικτικού τύπου OSRAM NAV-T 150W SUPER 4Y E40 FLH1 , δηλαδή προμήθεια λυχνίας ατμών νατρίου υψηλής πιέσεως, ισχύος 150 W, Ε40, σωληνωτή, μεταφορά και παράδοση στις αποθήκες του Δήμου</t>
  </si>
  <si>
    <t>Λυχνία ατμών νατρίου υψηλής πιέσεως 250 W σωληνωτή (warm white light), τάση λειτουργίας 220/230V, φωτεινής ροής ≥33.000lm, θερμοκρασία χρώματος ≈2000K, Ε40, μέση ονομαστκή διάρκεια ζωής ≈32000h</t>
  </si>
  <si>
    <t>Λυχνία ατμών νατρίου υψηλής πιέσεως ισχύος 250 W, τάση λειτουργίας 220/230V, φωτεινής ροής ≥33.000lm, θερμοκρασία χρώματος ≈2000K, Ε40, μέση ονομαστκή διάρκεια ζωής ≈32000h, σωληνωτή, ενδεικτικού τύπου OSRAM NAV-T 250W SUPER 4Y E40 FLH1, δηλαδή προμήθεια λυχνίας ατμών νατρίου υψηλής πιέσεως, ισχύος 250W, Ε40, σωληνωτή, μεταφορά και παράδοση στις αποθήκες του Δήμου.</t>
  </si>
  <si>
    <t>Πηνίο (Ballast) για λαμπτήρα 250 W ατμών νατρίου</t>
  </si>
  <si>
    <t>Πηνίο (Ballast) κατάλληλο για την έναυση λαμπτήρα υψηλής πίεσης νατρίου 250 W δηλαδή προμήθεια και μεταφορά στην αποθήκη του Δήμου ενός πηνίου όπως αναφέρεται παραπάνω.</t>
  </si>
  <si>
    <t>Πηνίο (Ballast) για λαμπτήρα 400 W ατμών νατρίου</t>
  </si>
  <si>
    <t>Πηνίο (Ballast) κατάλληλο για την έναυση λαμπτήρα υψηλής πίεσης νατρίου 400 W δηλαδή προμήθεια και μεταφορά στην αποθήκη του Δήμου ενός πηνίου όπως αναφέρεται παραπάνω.</t>
  </si>
  <si>
    <t>Πηνίο (Ballast) για λαμπτήρα υψηλής πίεσης ατμών νατρίου &amp; ατμών μετάλλου 150 W</t>
  </si>
  <si>
    <t>Πηνίο (Ballast) κατάλληλο για την έναυση λαμπτήρα υψηλής πίεσης ατμών νατρίου  &amp; ατμών μετάλλου 150 W, για εσωτερική χρήση, ενδεικτικού τύπου SCHWABE NaHJ 150-715.6 δηλαδή προμήθεια και μεταφορά στην αποθήκη του Δήμου ενός πηνίου όπως αναφέρεται παραπάνω.</t>
  </si>
  <si>
    <t>Φωτιστικό LED 20W (+-6%), φωτεινής ροής 1900 lm (+-6%) και θερμοκρασία χρώματος 4000K, IP ≥65,  IK ≥09, Ηλεκτρική προστασία Class I, διάρκεια ζωής ≥30000h</t>
  </si>
  <si>
    <t>Φωτιστικό LED 20W (+-6%), φωτεινής ροής 1900 lm (+-6%) και θερμοκρασία χρώματος 4000K, IP ≥65, θερμοκρασία λειτουργίας -25°C -45°C, Χρωματική Απόδοση CRI (Ra) &gt;80, διάρκεια ζωής ≥30000h από χυτοπρεσαριστό αλουμίνιο. Τελευταίας τεχνολογίας LED. Βαμμένο ηλεκτροστατικά με πολυεστερικά χρώματα γκρι/μαύρο. Τοποθέτηση: Το φωτιστικό σώμα να  διαθέτει ρυθμιζόμενη βάση για τοποθέτηση σε βραχίονα Φ40 και δυνατότητα τοποθέτησης επί βραχίονα ιστού  ¾ της  ίντσας με σπείρωμα. Να διαθέτει αποσπόμενη βαση που θα εχει περικόχλιο ¾ στο κέντρο της (προς αντικατάσταση φωτιστικών τύπου ΔΕΗ) και δυνατότητα άμεσης τοποθέτησης σε τοίχο χωρίς βραχίονα στήριξης. Προδιαγραφές-Εγκρίσεις: Να είναι κατασκευάσμένο σύμφωνα με τις Οδηγίες της Ευρωπαϊκής Ένωσης και σύμφωνα με τα Διεθνή και Ευρωπαϊκά Πρότυπα. Πιστοποίηση CE, RoHS, ενεργειακής κλάσης Α+, και εγγύηση κατασκευαστή 3 χρόνια τουλάχιστον. Προμήθεια και μεταφορά στις εγκαταστάσεις του Δήμου.</t>
  </si>
  <si>
    <t>Φωτιστικό LED 30W, φωτεινής ροής 3600 lm (+-10%) και θερμοκρασία χρώματος 4000K  (+-10%) , IP ≥66,  IK ≥08,  Ra&gt;80,προστασία από υπέρταση έως 10 kV,  διάρκεια ζωής ≥50000h</t>
  </si>
  <si>
    <t>Φωτιστικό LED 30W, φωτεινής ροής 3600 lm (+-10%) και θερμοκρασία χρώματος 4000K  (+-10%), ασύμετρο οπτικά 130Χ70 μοίρες, IP ≥66,  IK ≥08, δείκτης χρωματικής απόδοσης Ra&gt;80, προστασία από υπέρταση έως 10 kV, διάρκεια ζωής ≥50000h με περίβλημα από χυτοπρεσαριστό αλουμίνιο. Κατάλληλο για διάμετρο βύσματος 42mm, 48mm και 60mm. Προδιαγραφές-Εγκρίσεις: Να είναι κατασκευάσμένο σύμφωνα με τις Οδηγίες της Ευρωπαϊκής Ένωσης και σύμφωνα με τα Διεθνή και Ευρωπαϊκά Πρότυπα. Πιστοποίηση CE, ROHS, REACH, ενδεικτικού τύπου LEDVANCE ECO CLASS AREA SPD 30W 4000K 3600LM GR, προμήθεια και μεταφορά στις εγκαταστάσεις του Δήμου.</t>
  </si>
  <si>
    <t>Φωτιστικό LED 45W, φωτεινής ροής 5400 lm (+-10%) και θερμοκρασία χρώματος 4000K  (+-10%) , IP ≥66,  IK ≥08,  Ra&gt;80, προστασία από υπέρταση έως 10 kV, διάρκεια ζωής ≥50000h</t>
  </si>
  <si>
    <t>Φωτιστικό LED 45W, φωτεινής ροής 5400 lm (+-10%) και θερμοκρασία χρώματος 4000K  (+-10%), ασύμετρο οπτικά 130Χ70 μοίρες, IP ≥66,  IK ≥08, δείκτης χρωματικής απόδοσης Ra&gt;80, προστασία από υπέρταση έως 10 kV, διάρκεια ζωής ≥50000h με περίβλημα από χυτοπρεσαριστό αλουμίνιο. Κατάλληλο για διάμετρο βύσματος 42mm, 48mm και 60mm. Προδιαγραφές-Εγκρίσεις: Να είναι κατασκευάσμένο σύμφωνα με τις Οδηγίες της Ευρωπαϊκής Ένωσης και σύμφωνα με τα Διεθνή και Ευρωπαϊκά Πρότυπα. Πιστοποίηση CE, ROHS, REACH, ενδεικτικού τύπου LEDVANCE ECO CLASS AREA SPD 45W 4000K 5400LM GR, προμήθεια και μεταφορά στις εγκαταστάσεις του Δήμου.</t>
  </si>
  <si>
    <t>Φωτιστικό LED 60W, φωτεινής ροής 7200 lm (+-10%) και θερμοκρασία χρώματος 4000K  (+-10%) , IP ≥66,  IK ≥08,  Ra&gt;80,προστασία από υπέρταση έως 10 kV,  διάρκεια ζωής ≥50000h</t>
  </si>
  <si>
    <t>Φωτιστικό LED 60W, φωτεινής ροής 7200 lm (+-10%) και θερμοκρασία χρώματος 4000K  (+-10%), ασύμετρο οπτικά 130Χ70 μοίρες, IP ≥66,  IK ≥08, δείκτης χρωματικής απόδοσης Ra&gt;80, προστασία από υπέρταση έως 10 kV, διάρκεια ζωής ≥50000h με περίβλημα από χυτοπρεσαριστό αλουμίνιο. Κατάλληλο για διάμετρο βύσματος 42mm, 48mm και 60mm. Προδιαγραφές-Εγκρίσεις: Να είναι κατασκευάσμένο σύμφωνα με τις Οδηγίες της Ευρωπαϊκής Ένωσης και σύμφωνα με τα Διεθνή και Ευρωπαϊκά Πρότυπα. Πιστοποίηση CE, ROHS, REACH, ενδεικτικού τύπου LEDVANCE ECO CLASS AREA SPD 60W 4000K 7200LM GR, προμήθεια και μεταφορά στις εγκαταστάσεις του Δήμου.</t>
  </si>
  <si>
    <t>ΣΥΝΟΛΟ</t>
  </si>
  <si>
    <t>ΦΠΑ 24%</t>
  </si>
  <si>
    <t>ΑΘΡΟΙΣΜΑ</t>
  </si>
  <si>
    <t>Α/Α</t>
  </si>
  <si>
    <t>CE</t>
  </si>
  <si>
    <t>ISO 9001 ΚΑΤΑΣΚΕΥΑΣΤΗ</t>
  </si>
  <si>
    <t>ΤΕΧΝΙΚΟ ΦΥΛΑΔΙΟ</t>
  </si>
  <si>
    <t>ΗΛΕΚΤΡΟΝΙΚΗ ΔΙΕΥΘΥΝΣΗ ΥΛΙΚΟΥ</t>
  </si>
  <si>
    <t>RoHS</t>
  </si>
  <si>
    <t>Εκκινητής 198-264V, 50/60 Hz για λαμπτήρες Νατρίου, Υδραργύρου από 70 έως 400W, Ig max 5A</t>
  </si>
  <si>
    <t>Εκκινητής 198-264, δηλαδή προμήθεια εκκινητή 198-264 V, 50/60 Hz για λαμπτήρες Νατρίου, Υδραργύρου από 70 έως 400W, Ig max 5A,  ενδεικτικού τύπου SCHWABE type CD 400 4K, μεταφορά και παράδοση στις αποθήκες του Δήμου</t>
  </si>
  <si>
    <t xml:space="preserve">ΕΛΛΗΝΙΚΗ ΔΗΜΟΚΡΑΤΙΑ  </t>
  </si>
  <si>
    <t>ΔΗΜΟΣ ΚΟΖΑΝΗΣ</t>
  </si>
  <si>
    <t>ΔΙΕΥΘΥΝΣΗ ΤΕΧΝΙΚΩΝ ΥΠΗΡΕΣΙΩΝ</t>
  </si>
  <si>
    <t>ΤΜΗΜΑ Η/Μ ΕΡΓΩΝ &amp; ΗΛΕΚΤΡΟΦΩΤΙΣΜΟΥ</t>
  </si>
  <si>
    <t xml:space="preserve">ΑΡΙΘΜ. ΜΕΛΕΤΗΣ 155/2021 </t>
  </si>
  <si>
    <t xml:space="preserve"> Κ.Α. 20.6662.0003</t>
  </si>
  <si>
    <t xml:space="preserve">Προμήθεια λαμπτήρων φωτιστικών </t>
  </si>
  <si>
    <t>ΔΕ Κοζάνης</t>
  </si>
  <si>
    <t>ΜΟΝΑΔΑ</t>
  </si>
  <si>
    <t>ΕΝΤΥΠΟ ΠΡΟΣΦΟΡΑΣ</t>
  </si>
  <si>
    <t>ΠΙΝΑΚΑΣ ΣΥΜΜΟΡΦΩΣΗΣ</t>
  </si>
  <si>
    <t>ISO 14001 ΚΑΤΑΣΚΕΥΑΣΤΗ</t>
  </si>
  <si>
    <t>____________</t>
  </si>
  <si>
    <t>________</t>
  </si>
  <si>
    <t>_______</t>
  </si>
  <si>
    <t>_____________</t>
  </si>
  <si>
    <t>___________</t>
  </si>
  <si>
    <t>_________</t>
  </si>
  <si>
    <t>__________</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</si>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</sst>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5" x14ac:knownFonts="1">
    <font>
      <sz val="11"/>
      <color theme="1"/>
      <name val="Calibri"/>
      <family val="2"/>
      <scheme val="minor"/>
    </font>
    <font>
      <b/>
      <sz val="11"/>
      <color theme="1"/>
      <name val="Calibri"/>
      <family val="2"/>
      <charset val="161"/>
      <scheme val="minor"/>
    </font>
    <font>
      <b/>
      <sz val="9"/>
      <color theme="1"/>
      <name val="Arial"/>
      <family val="2"/>
      <charset val="161"/>
    </font>
    <font>
      <b/>
      <sz val="14"/>
      <color theme="1"/>
      <name val="Calibri"/>
      <family val="2"/>
      <charset val="161"/>
      <scheme val="minor"/>
    </font>
    <font>
      <sz val="11"/>
      <color theme="1"/>
      <name val="Calibri"/>
      <family val="2"/>
      <charset val="16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6">
    <xf numFmtId="0" fontId="0" fillId="0" borderId="0" xfId="0"/>
    <xf numFmtId="0" fontId="0" fillId="0" borderId="0" xfId="0" applyAlignment="1">
      <alignment wrapText="1"/>
    </xf>
    <xf numFmtId="4" fontId="0" fillId="0" borderId="0" xfId="0" applyNumberFormat="1" applyAlignment="1" applyProtection="1">
      <alignment vertical="center" wrapText="1"/>
    </xf>
    <xf numFmtId="0" fontId="0" fillId="0" borderId="0" xfId="0" applyAlignment="1">
      <alignment horizontal="right" wrapText="1"/>
    </xf>
    <xf numFmtId="0" fontId="1" fillId="0" borderId="1" xfId="0" applyFont="1" applyBorder="1"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center" wrapText="1"/>
    </xf>
    <xf numFmtId="164" fontId="0" fillId="0" borderId="1" xfId="0" applyNumberFormat="1" applyBorder="1" applyAlignment="1" applyProtection="1">
      <alignment wrapText="1"/>
    </xf>
    <xf numFmtId="164" fontId="0" fillId="0" borderId="1" xfId="0" applyNumberFormat="1" applyBorder="1" applyAlignment="1"/>
    <xf numFmtId="0" fontId="2" fillId="0" borderId="2"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3" fillId="0" borderId="0" xfId="0" applyFont="1" applyAlignment="1">
      <alignment horizontal="center"/>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E3" sqref="E3"/>
    </sheetView>
  </sheetViews>
  <sheetFormatPr defaultRowHeight="15" x14ac:dyDescent="0.25"/>
  <cols>
    <col min="1" max="1" width="6.7109375" customWidth="1"/>
    <col min="2" max="2" width="35" customWidth="1"/>
    <col min="6" max="6" width="59.7109375" customWidth="1"/>
  </cols>
  <sheetData>
    <row r="1" spans="1:7" x14ac:dyDescent="0.25">
      <c r="B1" t="s">
        <v>0</v>
      </c>
      <c r="C1" t="s">
        <v>1</v>
      </c>
      <c r="D1" t="s">
        <v>2</v>
      </c>
      <c r="E1" t="s">
        <v>3</v>
      </c>
      <c r="F1" t="s">
        <v>4</v>
      </c>
    </row>
    <row r="2" spans="1:7" ht="60" x14ac:dyDescent="0.25">
      <c r="A2">
        <v>1</v>
      </c>
      <c r="B2" s="6" t="s">
        <v>50</v>
      </c>
      <c r="C2" s="1" t="s">
        <v>5</v>
      </c>
      <c r="D2" s="1">
        <v>200</v>
      </c>
      <c r="E2" s="2">
        <v>2.8</v>
      </c>
      <c r="F2" s="1" t="s">
        <v>51</v>
      </c>
      <c r="G2">
        <f>ROUND(D2*E2,2)</f>
        <v>560</v>
      </c>
    </row>
    <row r="3" spans="1:7" ht="120" x14ac:dyDescent="0.25">
      <c r="A3">
        <v>2</v>
      </c>
      <c r="B3" s="1" t="s">
        <v>6</v>
      </c>
      <c r="C3" s="1" t="s">
        <v>7</v>
      </c>
      <c r="D3" s="1">
        <v>50</v>
      </c>
      <c r="E3" s="2">
        <v>6</v>
      </c>
      <c r="F3" s="1" t="s">
        <v>8</v>
      </c>
      <c r="G3">
        <f t="shared" ref="G3:G19" si="0">ROUND(D3*E3,2)</f>
        <v>300</v>
      </c>
    </row>
    <row r="4" spans="1:7" ht="75" x14ac:dyDescent="0.25">
      <c r="A4">
        <v>3</v>
      </c>
      <c r="B4" s="1" t="s">
        <v>9</v>
      </c>
      <c r="C4" s="1" t="s">
        <v>5</v>
      </c>
      <c r="D4" s="1">
        <v>1190</v>
      </c>
      <c r="E4" s="2">
        <v>3.3</v>
      </c>
      <c r="F4" s="1" t="s">
        <v>10</v>
      </c>
      <c r="G4">
        <f t="shared" si="0"/>
        <v>3927</v>
      </c>
    </row>
    <row r="5" spans="1:7" ht="45" x14ac:dyDescent="0.25">
      <c r="A5">
        <v>4</v>
      </c>
      <c r="B5" s="1" t="s">
        <v>11</v>
      </c>
      <c r="C5" s="1" t="s">
        <v>5</v>
      </c>
      <c r="D5" s="1">
        <v>12</v>
      </c>
      <c r="E5" s="2">
        <v>3</v>
      </c>
      <c r="F5" s="1" t="s">
        <v>12</v>
      </c>
      <c r="G5">
        <f t="shared" si="0"/>
        <v>36</v>
      </c>
    </row>
    <row r="6" spans="1:7" ht="90" x14ac:dyDescent="0.25">
      <c r="A6">
        <v>5</v>
      </c>
      <c r="B6" s="1" t="s">
        <v>13</v>
      </c>
      <c r="C6" s="1" t="s">
        <v>5</v>
      </c>
      <c r="D6" s="1">
        <v>90</v>
      </c>
      <c r="E6" s="2">
        <v>16</v>
      </c>
      <c r="F6" s="1" t="s">
        <v>14</v>
      </c>
      <c r="G6">
        <f t="shared" si="0"/>
        <v>1440</v>
      </c>
    </row>
    <row r="7" spans="1:7" ht="45" x14ac:dyDescent="0.25">
      <c r="A7">
        <v>6</v>
      </c>
      <c r="B7" s="1" t="s">
        <v>15</v>
      </c>
      <c r="C7" s="1" t="s">
        <v>5</v>
      </c>
      <c r="D7" s="1">
        <v>24</v>
      </c>
      <c r="E7" s="2">
        <v>3</v>
      </c>
      <c r="F7" s="1" t="s">
        <v>16</v>
      </c>
      <c r="G7">
        <f t="shared" si="0"/>
        <v>72</v>
      </c>
    </row>
    <row r="8" spans="1:7" ht="45" x14ac:dyDescent="0.25">
      <c r="A8">
        <v>7</v>
      </c>
      <c r="B8" s="1" t="s">
        <v>17</v>
      </c>
      <c r="C8" s="1" t="s">
        <v>5</v>
      </c>
      <c r="D8" s="1">
        <v>24</v>
      </c>
      <c r="E8" s="2">
        <v>3</v>
      </c>
      <c r="F8" s="1" t="s">
        <v>18</v>
      </c>
      <c r="G8">
        <f t="shared" si="0"/>
        <v>72</v>
      </c>
    </row>
    <row r="9" spans="1:7" ht="60" x14ac:dyDescent="0.25">
      <c r="A9">
        <v>8</v>
      </c>
      <c r="B9" s="1" t="s">
        <v>19</v>
      </c>
      <c r="C9" s="1" t="s">
        <v>5</v>
      </c>
      <c r="D9" s="1">
        <v>3</v>
      </c>
      <c r="E9" s="2">
        <v>64.331999999999994</v>
      </c>
      <c r="F9" s="1" t="s">
        <v>20</v>
      </c>
      <c r="G9">
        <f t="shared" si="0"/>
        <v>193</v>
      </c>
    </row>
    <row r="10" spans="1:7" ht="75" x14ac:dyDescent="0.25">
      <c r="A10">
        <v>9</v>
      </c>
      <c r="B10" s="1" t="s">
        <v>21</v>
      </c>
      <c r="C10" s="1" t="s">
        <v>5</v>
      </c>
      <c r="D10" s="1">
        <v>50</v>
      </c>
      <c r="E10" s="2">
        <v>10</v>
      </c>
      <c r="F10" s="1" t="s">
        <v>22</v>
      </c>
      <c r="G10">
        <f t="shared" si="0"/>
        <v>500</v>
      </c>
    </row>
    <row r="11" spans="1:7" ht="105" x14ac:dyDescent="0.25">
      <c r="A11">
        <v>10</v>
      </c>
      <c r="B11" s="1" t="s">
        <v>23</v>
      </c>
      <c r="C11" s="1" t="s">
        <v>5</v>
      </c>
      <c r="D11" s="1">
        <v>300</v>
      </c>
      <c r="E11" s="2">
        <v>9.5</v>
      </c>
      <c r="F11" s="1" t="s">
        <v>24</v>
      </c>
      <c r="G11">
        <f t="shared" si="0"/>
        <v>2850</v>
      </c>
    </row>
    <row r="12" spans="1:7" ht="105" x14ac:dyDescent="0.25">
      <c r="A12">
        <v>11</v>
      </c>
      <c r="B12" s="1" t="s">
        <v>25</v>
      </c>
      <c r="C12" s="1" t="s">
        <v>5</v>
      </c>
      <c r="D12" s="1">
        <v>100</v>
      </c>
      <c r="E12" s="2">
        <v>10.5</v>
      </c>
      <c r="F12" s="1" t="s">
        <v>26</v>
      </c>
      <c r="G12">
        <f t="shared" si="0"/>
        <v>1050</v>
      </c>
    </row>
    <row r="13" spans="1:7" ht="45" x14ac:dyDescent="0.25">
      <c r="A13">
        <v>12</v>
      </c>
      <c r="B13" s="1" t="s">
        <v>27</v>
      </c>
      <c r="C13" s="1" t="s">
        <v>5</v>
      </c>
      <c r="D13" s="1">
        <v>40</v>
      </c>
      <c r="E13" s="2">
        <v>12</v>
      </c>
      <c r="F13" s="1" t="s">
        <v>28</v>
      </c>
      <c r="G13">
        <f t="shared" si="0"/>
        <v>480</v>
      </c>
    </row>
    <row r="14" spans="1:7" ht="45" x14ac:dyDescent="0.25">
      <c r="A14">
        <v>13</v>
      </c>
      <c r="B14" s="1" t="s">
        <v>29</v>
      </c>
      <c r="C14" s="1" t="s">
        <v>5</v>
      </c>
      <c r="D14" s="1">
        <v>10</v>
      </c>
      <c r="E14" s="2">
        <v>17</v>
      </c>
      <c r="F14" s="1" t="s">
        <v>30</v>
      </c>
      <c r="G14">
        <f t="shared" si="0"/>
        <v>170</v>
      </c>
    </row>
    <row r="15" spans="1:7" ht="75" x14ac:dyDescent="0.25">
      <c r="A15">
        <v>14</v>
      </c>
      <c r="B15" s="1" t="s">
        <v>31</v>
      </c>
      <c r="C15" s="1" t="s">
        <v>5</v>
      </c>
      <c r="D15" s="1">
        <v>100</v>
      </c>
      <c r="E15" s="2">
        <v>8</v>
      </c>
      <c r="F15" s="1" t="s">
        <v>32</v>
      </c>
      <c r="G15">
        <f t="shared" si="0"/>
        <v>800</v>
      </c>
    </row>
    <row r="16" spans="1:7" ht="255" x14ac:dyDescent="0.25">
      <c r="A16">
        <v>15</v>
      </c>
      <c r="B16" s="1" t="s">
        <v>33</v>
      </c>
      <c r="C16" s="1" t="s">
        <v>5</v>
      </c>
      <c r="D16" s="1">
        <v>50</v>
      </c>
      <c r="E16" s="2">
        <v>40</v>
      </c>
      <c r="F16" s="1" t="s">
        <v>34</v>
      </c>
      <c r="G16">
        <f t="shared" si="0"/>
        <v>2000</v>
      </c>
    </row>
    <row r="17" spans="1:7" ht="180" x14ac:dyDescent="0.25">
      <c r="A17">
        <v>16</v>
      </c>
      <c r="B17" s="1" t="s">
        <v>35</v>
      </c>
      <c r="C17" s="1" t="s">
        <v>5</v>
      </c>
      <c r="D17" s="1">
        <v>45</v>
      </c>
      <c r="E17" s="2">
        <v>45</v>
      </c>
      <c r="F17" s="1" t="s">
        <v>36</v>
      </c>
      <c r="G17">
        <f t="shared" si="0"/>
        <v>2025</v>
      </c>
    </row>
    <row r="18" spans="1:7" ht="180" x14ac:dyDescent="0.25">
      <c r="A18">
        <v>17</v>
      </c>
      <c r="B18" s="1" t="s">
        <v>37</v>
      </c>
      <c r="C18" s="1" t="s">
        <v>5</v>
      </c>
      <c r="D18" s="1">
        <v>35</v>
      </c>
      <c r="E18" s="2">
        <v>55</v>
      </c>
      <c r="F18" s="1" t="s">
        <v>38</v>
      </c>
      <c r="G18">
        <f t="shared" si="0"/>
        <v>1925</v>
      </c>
    </row>
    <row r="19" spans="1:7" ht="180" x14ac:dyDescent="0.25">
      <c r="A19">
        <v>18</v>
      </c>
      <c r="B19" s="1" t="s">
        <v>39</v>
      </c>
      <c r="C19" s="1" t="s">
        <v>5</v>
      </c>
      <c r="D19" s="1">
        <v>20</v>
      </c>
      <c r="E19" s="2">
        <v>80</v>
      </c>
      <c r="F19" s="1" t="s">
        <v>40</v>
      </c>
      <c r="G19">
        <f t="shared" si="0"/>
        <v>1600</v>
      </c>
    </row>
    <row r="20" spans="1:7" x14ac:dyDescent="0.25">
      <c r="F20" s="3" t="s">
        <v>43</v>
      </c>
      <c r="G20">
        <f>SUM(G2:G19)</f>
        <v>20000</v>
      </c>
    </row>
    <row r="21" spans="1:7" x14ac:dyDescent="0.25">
      <c r="F21" s="3" t="s">
        <v>42</v>
      </c>
      <c r="G21">
        <f>ROUND(G20*24%,2)</f>
        <v>4800</v>
      </c>
    </row>
    <row r="22" spans="1:7" x14ac:dyDescent="0.25">
      <c r="F22" s="3" t="s">
        <v>41</v>
      </c>
      <c r="G22">
        <f>G20+G21</f>
        <v>24800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19" workbookViewId="0">
      <selection activeCell="I4" sqref="I4"/>
    </sheetView>
  </sheetViews>
  <sheetFormatPr defaultRowHeight="15" x14ac:dyDescent="0.25"/>
  <cols>
    <col min="1" max="1" width="6.7109375" customWidth="1"/>
    <col min="2" max="2" width="39.28515625" customWidth="1"/>
    <col min="3" max="3" width="10.140625" customWidth="1"/>
    <col min="4" max="4" width="10.42578125" customWidth="1"/>
    <col min="5" max="5" width="11.7109375" customWidth="1"/>
    <col min="6" max="6" width="9.5703125" bestFit="1" customWidth="1"/>
  </cols>
  <sheetData>
    <row r="1" spans="1:6" x14ac:dyDescent="0.25">
      <c r="A1" s="4" t="s">
        <v>44</v>
      </c>
      <c r="B1" s="4" t="s">
        <v>0</v>
      </c>
      <c r="C1" s="4" t="s">
        <v>60</v>
      </c>
      <c r="D1" s="4" t="s">
        <v>2</v>
      </c>
      <c r="E1" s="4" t="s">
        <v>3</v>
      </c>
      <c r="F1" s="4" t="s">
        <v>41</v>
      </c>
    </row>
    <row r="2" spans="1:6" ht="45" x14ac:dyDescent="0.25">
      <c r="A2" s="5">
        <v>1</v>
      </c>
      <c r="B2" s="6" t="s">
        <v>50</v>
      </c>
      <c r="C2" s="7" t="s">
        <v>5</v>
      </c>
      <c r="D2" s="6">
        <v>200</v>
      </c>
      <c r="E2" s="8">
        <v>2.8</v>
      </c>
      <c r="F2" s="9">
        <f>ROUND(D2*E2,2)</f>
        <v>560</v>
      </c>
    </row>
    <row r="3" spans="1:6" ht="45" x14ac:dyDescent="0.25">
      <c r="A3" s="5">
        <v>2</v>
      </c>
      <c r="B3" s="6" t="s">
        <v>6</v>
      </c>
      <c r="C3" s="7" t="s">
        <v>7</v>
      </c>
      <c r="D3" s="6">
        <v>50</v>
      </c>
      <c r="E3" s="8">
        <v>6</v>
      </c>
      <c r="F3" s="9">
        <f t="shared" ref="F3:F19" si="0">ROUND(D3*E3,2)</f>
        <v>300</v>
      </c>
    </row>
    <row r="4" spans="1:6" ht="75" x14ac:dyDescent="0.25">
      <c r="A4" s="5">
        <v>3</v>
      </c>
      <c r="B4" s="6" t="s">
        <v>9</v>
      </c>
      <c r="C4" s="7" t="s">
        <v>5</v>
      </c>
      <c r="D4" s="6">
        <v>1190</v>
      </c>
      <c r="E4" s="8">
        <v>3.3</v>
      </c>
      <c r="F4" s="9">
        <f t="shared" si="0"/>
        <v>3927</v>
      </c>
    </row>
    <row r="5" spans="1:6" ht="30" x14ac:dyDescent="0.25">
      <c r="A5" s="5">
        <v>4</v>
      </c>
      <c r="B5" s="6" t="s">
        <v>11</v>
      </c>
      <c r="C5" s="7" t="s">
        <v>5</v>
      </c>
      <c r="D5" s="6">
        <v>12</v>
      </c>
      <c r="E5" s="8">
        <v>3</v>
      </c>
      <c r="F5" s="9">
        <f t="shared" si="0"/>
        <v>36</v>
      </c>
    </row>
    <row r="6" spans="1:6" ht="90" x14ac:dyDescent="0.25">
      <c r="A6" s="5">
        <v>5</v>
      </c>
      <c r="B6" s="6" t="s">
        <v>13</v>
      </c>
      <c r="C6" s="7" t="s">
        <v>5</v>
      </c>
      <c r="D6" s="6">
        <v>90</v>
      </c>
      <c r="E6" s="8">
        <v>16</v>
      </c>
      <c r="F6" s="9">
        <f t="shared" si="0"/>
        <v>1440</v>
      </c>
    </row>
    <row r="7" spans="1:6" ht="45" x14ac:dyDescent="0.25">
      <c r="A7" s="5">
        <v>6</v>
      </c>
      <c r="B7" s="6" t="s">
        <v>15</v>
      </c>
      <c r="C7" s="7" t="s">
        <v>5</v>
      </c>
      <c r="D7" s="6">
        <v>24</v>
      </c>
      <c r="E7" s="8">
        <v>3</v>
      </c>
      <c r="F7" s="9">
        <f t="shared" si="0"/>
        <v>72</v>
      </c>
    </row>
    <row r="8" spans="1:6" ht="45" x14ac:dyDescent="0.25">
      <c r="A8" s="5">
        <v>7</v>
      </c>
      <c r="B8" s="6" t="s">
        <v>17</v>
      </c>
      <c r="C8" s="7" t="s">
        <v>5</v>
      </c>
      <c r="D8" s="6">
        <v>24</v>
      </c>
      <c r="E8" s="8">
        <v>3</v>
      </c>
      <c r="F8" s="9">
        <f t="shared" si="0"/>
        <v>72</v>
      </c>
    </row>
    <row r="9" spans="1:6" ht="60" x14ac:dyDescent="0.25">
      <c r="A9" s="5">
        <v>8</v>
      </c>
      <c r="B9" s="6" t="s">
        <v>19</v>
      </c>
      <c r="C9" s="7" t="s">
        <v>5</v>
      </c>
      <c r="D9" s="6">
        <v>3</v>
      </c>
      <c r="E9" s="8">
        <v>64.331999999999994</v>
      </c>
      <c r="F9" s="9">
        <f t="shared" si="0"/>
        <v>193</v>
      </c>
    </row>
    <row r="10" spans="1:6" ht="30" x14ac:dyDescent="0.25">
      <c r="A10" s="5">
        <v>9</v>
      </c>
      <c r="B10" s="6" t="s">
        <v>21</v>
      </c>
      <c r="C10" s="7" t="s">
        <v>5</v>
      </c>
      <c r="D10" s="6">
        <v>50</v>
      </c>
      <c r="E10" s="8">
        <v>10</v>
      </c>
      <c r="F10" s="9">
        <f t="shared" si="0"/>
        <v>500</v>
      </c>
    </row>
    <row r="11" spans="1:6" ht="75" x14ac:dyDescent="0.25">
      <c r="A11" s="5">
        <v>10</v>
      </c>
      <c r="B11" s="6" t="s">
        <v>23</v>
      </c>
      <c r="C11" s="7" t="s">
        <v>5</v>
      </c>
      <c r="D11" s="6">
        <v>300</v>
      </c>
      <c r="E11" s="8">
        <v>9.5</v>
      </c>
      <c r="F11" s="9">
        <f t="shared" si="0"/>
        <v>2850</v>
      </c>
    </row>
    <row r="12" spans="1:6" ht="90" x14ac:dyDescent="0.25">
      <c r="A12" s="5">
        <v>11</v>
      </c>
      <c r="B12" s="6" t="s">
        <v>25</v>
      </c>
      <c r="C12" s="7" t="s">
        <v>5</v>
      </c>
      <c r="D12" s="6">
        <v>100</v>
      </c>
      <c r="E12" s="8">
        <v>10.5</v>
      </c>
      <c r="F12" s="9">
        <f t="shared" si="0"/>
        <v>1050</v>
      </c>
    </row>
    <row r="13" spans="1:6" ht="30" x14ac:dyDescent="0.25">
      <c r="A13" s="5">
        <v>12</v>
      </c>
      <c r="B13" s="6" t="s">
        <v>27</v>
      </c>
      <c r="C13" s="7" t="s">
        <v>5</v>
      </c>
      <c r="D13" s="6">
        <v>40</v>
      </c>
      <c r="E13" s="8">
        <v>12</v>
      </c>
      <c r="F13" s="9">
        <f t="shared" si="0"/>
        <v>480</v>
      </c>
    </row>
    <row r="14" spans="1:6" ht="30" x14ac:dyDescent="0.25">
      <c r="A14" s="5">
        <v>13</v>
      </c>
      <c r="B14" s="6" t="s">
        <v>29</v>
      </c>
      <c r="C14" s="7" t="s">
        <v>5</v>
      </c>
      <c r="D14" s="6">
        <v>10</v>
      </c>
      <c r="E14" s="8">
        <v>17</v>
      </c>
      <c r="F14" s="9">
        <f t="shared" si="0"/>
        <v>170</v>
      </c>
    </row>
    <row r="15" spans="1:6" ht="45" x14ac:dyDescent="0.25">
      <c r="A15" s="5">
        <v>14</v>
      </c>
      <c r="B15" s="6" t="s">
        <v>31</v>
      </c>
      <c r="C15" s="7" t="s">
        <v>5</v>
      </c>
      <c r="D15" s="6">
        <v>100</v>
      </c>
      <c r="E15" s="8">
        <v>8</v>
      </c>
      <c r="F15" s="9">
        <f t="shared" si="0"/>
        <v>800</v>
      </c>
    </row>
    <row r="16" spans="1:6" ht="60" x14ac:dyDescent="0.25">
      <c r="A16" s="5">
        <v>15</v>
      </c>
      <c r="B16" s="6" t="s">
        <v>33</v>
      </c>
      <c r="C16" s="7" t="s">
        <v>5</v>
      </c>
      <c r="D16" s="6">
        <v>50</v>
      </c>
      <c r="E16" s="8">
        <v>40</v>
      </c>
      <c r="F16" s="9">
        <f t="shared" si="0"/>
        <v>2000</v>
      </c>
    </row>
    <row r="17" spans="1:6" ht="75" x14ac:dyDescent="0.25">
      <c r="A17" s="5">
        <v>16</v>
      </c>
      <c r="B17" s="6" t="s">
        <v>35</v>
      </c>
      <c r="C17" s="7" t="s">
        <v>5</v>
      </c>
      <c r="D17" s="6">
        <v>45</v>
      </c>
      <c r="E17" s="8">
        <v>45</v>
      </c>
      <c r="F17" s="9">
        <f t="shared" si="0"/>
        <v>2025</v>
      </c>
    </row>
    <row r="18" spans="1:6" ht="75" x14ac:dyDescent="0.25">
      <c r="A18" s="5">
        <v>17</v>
      </c>
      <c r="B18" s="6" t="s">
        <v>37</v>
      </c>
      <c r="C18" s="7" t="s">
        <v>5</v>
      </c>
      <c r="D18" s="6">
        <v>35</v>
      </c>
      <c r="E18" s="8">
        <v>55</v>
      </c>
      <c r="F18" s="9">
        <f t="shared" si="0"/>
        <v>1925</v>
      </c>
    </row>
    <row r="19" spans="1:6" ht="75" x14ac:dyDescent="0.25">
      <c r="A19" s="5">
        <v>18</v>
      </c>
      <c r="B19" s="6" t="s">
        <v>39</v>
      </c>
      <c r="C19" s="7" t="s">
        <v>5</v>
      </c>
      <c r="D19" s="6">
        <v>20</v>
      </c>
      <c r="E19" s="8">
        <v>80</v>
      </c>
      <c r="F19" s="9">
        <f t="shared" si="0"/>
        <v>1600</v>
      </c>
    </row>
    <row r="20" spans="1:6" x14ac:dyDescent="0.25">
      <c r="E20" s="3" t="s">
        <v>43</v>
      </c>
      <c r="F20">
        <f>SUM(F2:F19)</f>
        <v>20000</v>
      </c>
    </row>
    <row r="21" spans="1:6" x14ac:dyDescent="0.25">
      <c r="E21" s="3" t="s">
        <v>42</v>
      </c>
      <c r="F21">
        <f>ROUND(F20*24%,2)</f>
        <v>4800</v>
      </c>
    </row>
    <row r="22" spans="1:6" x14ac:dyDescent="0.25">
      <c r="E22" s="3" t="s">
        <v>41</v>
      </c>
      <c r="F22">
        <f>F20+F21</f>
        <v>24800</v>
      </c>
    </row>
  </sheetData>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13" workbookViewId="0">
      <selection activeCell="A2" sqref="A2:XFD2"/>
    </sheetView>
  </sheetViews>
  <sheetFormatPr defaultRowHeight="15" x14ac:dyDescent="0.25"/>
  <cols>
    <col min="1" max="1" width="6.7109375" customWidth="1"/>
    <col min="2" max="2" width="42" customWidth="1"/>
    <col min="3" max="3" width="69" customWidth="1"/>
  </cols>
  <sheetData>
    <row r="1" spans="1:3" x14ac:dyDescent="0.25">
      <c r="A1" s="4" t="s">
        <v>44</v>
      </c>
      <c r="B1" s="4" t="s">
        <v>0</v>
      </c>
      <c r="C1" s="4" t="s">
        <v>4</v>
      </c>
    </row>
    <row r="2" spans="1:3" ht="60" x14ac:dyDescent="0.25">
      <c r="A2" s="5">
        <v>1</v>
      </c>
      <c r="B2" s="6" t="s">
        <v>50</v>
      </c>
      <c r="C2" s="6" t="s">
        <v>51</v>
      </c>
    </row>
    <row r="3" spans="1:3" ht="105" x14ac:dyDescent="0.25">
      <c r="A3" s="5">
        <v>2</v>
      </c>
      <c r="B3" s="6" t="s">
        <v>6</v>
      </c>
      <c r="C3" s="6" t="s">
        <v>8</v>
      </c>
    </row>
    <row r="4" spans="1:3" ht="60" x14ac:dyDescent="0.25">
      <c r="A4" s="5">
        <v>3</v>
      </c>
      <c r="B4" s="6" t="s">
        <v>9</v>
      </c>
      <c r="C4" s="6" t="s">
        <v>10</v>
      </c>
    </row>
    <row r="5" spans="1:3" ht="30" x14ac:dyDescent="0.25">
      <c r="A5" s="5">
        <v>4</v>
      </c>
      <c r="B5" s="6" t="s">
        <v>11</v>
      </c>
      <c r="C5" s="6" t="s">
        <v>12</v>
      </c>
    </row>
    <row r="6" spans="1:3" ht="75" x14ac:dyDescent="0.25">
      <c r="A6" s="5">
        <v>5</v>
      </c>
      <c r="B6" s="6" t="s">
        <v>13</v>
      </c>
      <c r="C6" s="6" t="s">
        <v>14</v>
      </c>
    </row>
    <row r="7" spans="1:3" ht="45" x14ac:dyDescent="0.25">
      <c r="A7" s="5">
        <v>6</v>
      </c>
      <c r="B7" s="6" t="s">
        <v>15</v>
      </c>
      <c r="C7" s="6" t="s">
        <v>16</v>
      </c>
    </row>
    <row r="8" spans="1:3" ht="45" x14ac:dyDescent="0.25">
      <c r="A8" s="5">
        <v>7</v>
      </c>
      <c r="B8" s="6" t="s">
        <v>17</v>
      </c>
      <c r="C8" s="6" t="s">
        <v>18</v>
      </c>
    </row>
    <row r="9" spans="1:3" ht="60" x14ac:dyDescent="0.25">
      <c r="A9" s="5">
        <v>8</v>
      </c>
      <c r="B9" s="6" t="s">
        <v>19</v>
      </c>
      <c r="C9" s="6" t="s">
        <v>20</v>
      </c>
    </row>
    <row r="10" spans="1:3" ht="75" x14ac:dyDescent="0.25">
      <c r="A10" s="5">
        <v>9</v>
      </c>
      <c r="B10" s="6" t="s">
        <v>21</v>
      </c>
      <c r="C10" s="6" t="s">
        <v>22</v>
      </c>
    </row>
    <row r="11" spans="1:3" ht="90" x14ac:dyDescent="0.25">
      <c r="A11" s="5">
        <v>10</v>
      </c>
      <c r="B11" s="6" t="s">
        <v>23</v>
      </c>
      <c r="C11" s="6" t="s">
        <v>24</v>
      </c>
    </row>
    <row r="12" spans="1:3" ht="90" x14ac:dyDescent="0.25">
      <c r="A12" s="5">
        <v>11</v>
      </c>
      <c r="B12" s="6" t="s">
        <v>25</v>
      </c>
      <c r="C12" s="6" t="s">
        <v>26</v>
      </c>
    </row>
    <row r="13" spans="1:3" ht="45" x14ac:dyDescent="0.25">
      <c r="A13" s="5">
        <v>12</v>
      </c>
      <c r="B13" s="6" t="s">
        <v>27</v>
      </c>
      <c r="C13" s="6" t="s">
        <v>28</v>
      </c>
    </row>
    <row r="14" spans="1:3" ht="45" x14ac:dyDescent="0.25">
      <c r="A14" s="5">
        <v>13</v>
      </c>
      <c r="B14" s="6" t="s">
        <v>29</v>
      </c>
      <c r="C14" s="6" t="s">
        <v>30</v>
      </c>
    </row>
    <row r="15" spans="1:3" ht="60" x14ac:dyDescent="0.25">
      <c r="A15" s="5">
        <v>14</v>
      </c>
      <c r="B15" s="6" t="s">
        <v>31</v>
      </c>
      <c r="C15" s="6" t="s">
        <v>32</v>
      </c>
    </row>
    <row r="16" spans="1:3" ht="225" x14ac:dyDescent="0.25">
      <c r="A16" s="5">
        <v>15</v>
      </c>
      <c r="B16" s="6" t="s">
        <v>33</v>
      </c>
      <c r="C16" s="6" t="s">
        <v>34</v>
      </c>
    </row>
    <row r="17" spans="1:3" ht="150" x14ac:dyDescent="0.25">
      <c r="A17" s="5">
        <v>16</v>
      </c>
      <c r="B17" s="6" t="s">
        <v>35</v>
      </c>
      <c r="C17" s="6" t="s">
        <v>36</v>
      </c>
    </row>
    <row r="18" spans="1:3" ht="150" x14ac:dyDescent="0.25">
      <c r="A18" s="5">
        <v>17</v>
      </c>
      <c r="B18" s="6" t="s">
        <v>37</v>
      </c>
      <c r="C18" s="6" t="s">
        <v>38</v>
      </c>
    </row>
    <row r="19" spans="1:3" ht="150" x14ac:dyDescent="0.25">
      <c r="A19" s="5">
        <v>18</v>
      </c>
      <c r="B19" s="6" t="s">
        <v>39</v>
      </c>
      <c r="C19" s="6"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topLeftCell="A14" zoomScale="130" zoomScaleNormal="130" workbookViewId="0">
      <selection activeCell="A11" sqref="A11"/>
    </sheetView>
  </sheetViews>
  <sheetFormatPr defaultRowHeight="15" x14ac:dyDescent="0.25"/>
  <cols>
    <col min="1" max="1" width="6.7109375" customWidth="1"/>
    <col min="2" max="2" width="46.5703125" customWidth="1"/>
    <col min="4" max="5" width="15.140625" customWidth="1"/>
    <col min="7" max="7" width="24.5703125" customWidth="1"/>
    <col min="8" max="8" width="11.7109375" style="12" customWidth="1"/>
  </cols>
  <sheetData>
    <row r="1" spans="1:8" x14ac:dyDescent="0.25">
      <c r="A1" t="s">
        <v>52</v>
      </c>
      <c r="G1" t="s">
        <v>58</v>
      </c>
    </row>
    <row r="2" spans="1:8" x14ac:dyDescent="0.25">
      <c r="A2" t="s">
        <v>53</v>
      </c>
      <c r="G2" t="s">
        <v>59</v>
      </c>
    </row>
    <row r="3" spans="1:8" x14ac:dyDescent="0.25">
      <c r="A3" t="s">
        <v>54</v>
      </c>
    </row>
    <row r="4" spans="1:8" x14ac:dyDescent="0.25">
      <c r="A4" t="s">
        <v>55</v>
      </c>
    </row>
    <row r="5" spans="1:8" x14ac:dyDescent="0.25">
      <c r="A5" t="s">
        <v>56</v>
      </c>
    </row>
    <row r="6" spans="1:8" x14ac:dyDescent="0.25">
      <c r="A6" t="s">
        <v>57</v>
      </c>
    </row>
    <row r="8" spans="1:8" ht="18.75" x14ac:dyDescent="0.3">
      <c r="A8" s="15" t="s">
        <v>62</v>
      </c>
      <c r="B8" s="15"/>
      <c r="C8" s="15"/>
      <c r="D8" s="15"/>
      <c r="E8" s="15"/>
      <c r="F8" s="15"/>
      <c r="G8" s="15"/>
      <c r="H8" s="15"/>
    </row>
    <row r="10" spans="1:8" ht="24" x14ac:dyDescent="0.25">
      <c r="A10" s="11" t="s">
        <v>44</v>
      </c>
      <c r="B10" s="11" t="s">
        <v>0</v>
      </c>
      <c r="C10" s="10" t="s">
        <v>45</v>
      </c>
      <c r="D10" s="10" t="s">
        <v>46</v>
      </c>
      <c r="E10" s="10" t="s">
        <v>63</v>
      </c>
      <c r="F10" s="10" t="s">
        <v>47</v>
      </c>
      <c r="G10" s="10" t="s">
        <v>48</v>
      </c>
      <c r="H10" s="10" t="s">
        <v>49</v>
      </c>
    </row>
    <row r="11" spans="1:8" ht="34.5" customHeight="1" x14ac:dyDescent="0.25">
      <c r="A11" s="5" t="s">
        <v>71</v>
      </c>
      <c r="B11" s="6" t="s">
        <v>50</v>
      </c>
      <c r="C11" s="5"/>
      <c r="D11" s="5"/>
      <c r="E11" s="13" t="s">
        <v>70</v>
      </c>
      <c r="F11" s="5"/>
      <c r="G11" s="13" t="s">
        <v>67</v>
      </c>
      <c r="H11" s="14" t="s">
        <v>65</v>
      </c>
    </row>
    <row r="12" spans="1:8" ht="30" x14ac:dyDescent="0.25">
      <c r="A12" s="5">
        <v>2</v>
      </c>
      <c r="B12" s="6" t="s">
        <v>6</v>
      </c>
      <c r="C12" s="5"/>
      <c r="D12" s="5"/>
      <c r="E12" s="13" t="s">
        <v>70</v>
      </c>
      <c r="F12" s="5"/>
      <c r="G12" s="13" t="s">
        <v>67</v>
      </c>
      <c r="H12" s="13" t="s">
        <v>65</v>
      </c>
    </row>
    <row r="13" spans="1:8" ht="60" x14ac:dyDescent="0.25">
      <c r="A13" s="5">
        <v>3</v>
      </c>
      <c r="B13" s="6" t="s">
        <v>9</v>
      </c>
      <c r="C13" s="5"/>
      <c r="D13" s="5"/>
      <c r="E13" s="13" t="s">
        <v>70</v>
      </c>
      <c r="F13" s="5"/>
      <c r="G13" s="13" t="s">
        <v>64</v>
      </c>
      <c r="H13" s="13" t="s">
        <v>66</v>
      </c>
    </row>
    <row r="14" spans="1:8" ht="30" x14ac:dyDescent="0.25">
      <c r="A14" s="5">
        <v>4</v>
      </c>
      <c r="B14" s="6" t="s">
        <v>11</v>
      </c>
      <c r="C14" s="5"/>
      <c r="D14" s="5"/>
      <c r="E14" s="13" t="s">
        <v>69</v>
      </c>
      <c r="F14" s="5"/>
      <c r="G14" s="13" t="s">
        <v>64</v>
      </c>
      <c r="H14" s="13" t="s">
        <v>68</v>
      </c>
    </row>
    <row r="15" spans="1:8" ht="75" x14ac:dyDescent="0.25">
      <c r="A15" s="5">
        <v>5</v>
      </c>
      <c r="B15" s="6" t="s">
        <v>13</v>
      </c>
      <c r="C15" s="5"/>
      <c r="D15" s="5"/>
      <c r="E15" s="13" t="s">
        <v>69</v>
      </c>
      <c r="F15" s="5"/>
      <c r="G15" s="13" t="s">
        <v>67</v>
      </c>
      <c r="H15" s="13" t="s">
        <v>69</v>
      </c>
    </row>
    <row r="16" spans="1:8" ht="30" x14ac:dyDescent="0.25">
      <c r="A16" s="5">
        <v>6</v>
      </c>
      <c r="B16" s="6" t="s">
        <v>15</v>
      </c>
      <c r="C16" s="5"/>
      <c r="D16" s="5"/>
      <c r="E16" s="13" t="s">
        <v>69</v>
      </c>
      <c r="F16" s="5"/>
      <c r="G16" s="13" t="s">
        <v>67</v>
      </c>
      <c r="H16" s="13" t="s">
        <v>69</v>
      </c>
    </row>
    <row r="17" spans="1:8" ht="45" x14ac:dyDescent="0.25">
      <c r="A17" s="5">
        <v>7</v>
      </c>
      <c r="B17" s="6" t="s">
        <v>17</v>
      </c>
      <c r="C17" s="5"/>
      <c r="D17" s="5"/>
      <c r="E17" s="13" t="s">
        <v>69</v>
      </c>
      <c r="F17" s="5"/>
      <c r="G17" s="13" t="s">
        <v>67</v>
      </c>
      <c r="H17" s="13" t="s">
        <v>69</v>
      </c>
    </row>
    <row r="18" spans="1:8" ht="45" x14ac:dyDescent="0.25">
      <c r="A18" s="5">
        <v>8</v>
      </c>
      <c r="B18" s="6" t="s">
        <v>19</v>
      </c>
      <c r="C18" s="5"/>
      <c r="D18" s="5"/>
      <c r="E18" s="13"/>
      <c r="F18" s="5"/>
      <c r="G18" s="13"/>
      <c r="H18" s="13" t="s">
        <v>70</v>
      </c>
    </row>
    <row r="19" spans="1:8" ht="30" x14ac:dyDescent="0.25">
      <c r="A19" s="5">
        <v>9</v>
      </c>
      <c r="B19" s="6" t="s">
        <v>21</v>
      </c>
      <c r="C19" s="5"/>
      <c r="D19" s="5"/>
      <c r="E19" s="13"/>
      <c r="F19" s="5"/>
      <c r="G19" s="13"/>
      <c r="H19" s="13" t="s">
        <v>69</v>
      </c>
    </row>
    <row r="20" spans="1:8" ht="60" x14ac:dyDescent="0.25">
      <c r="A20" s="5">
        <v>10</v>
      </c>
      <c r="B20" s="6" t="s">
        <v>23</v>
      </c>
      <c r="C20" s="5"/>
      <c r="D20" s="5"/>
      <c r="E20" s="13"/>
      <c r="F20" s="5"/>
      <c r="G20" s="13"/>
      <c r="H20" s="13" t="s">
        <v>70</v>
      </c>
    </row>
    <row r="21" spans="1:8" ht="75" x14ac:dyDescent="0.25">
      <c r="A21" s="5">
        <v>11</v>
      </c>
      <c r="B21" s="6" t="s">
        <v>25</v>
      </c>
      <c r="C21" s="5"/>
      <c r="D21" s="5"/>
      <c r="E21" s="13"/>
      <c r="F21" s="5"/>
      <c r="G21" s="13"/>
      <c r="H21" s="13" t="s">
        <v>69</v>
      </c>
    </row>
    <row r="22" spans="1:8" ht="19.5" customHeight="1" x14ac:dyDescent="0.25">
      <c r="A22" s="5">
        <v>12</v>
      </c>
      <c r="B22" s="6" t="s">
        <v>27</v>
      </c>
      <c r="C22" s="5"/>
      <c r="D22" s="5"/>
      <c r="E22" s="13" t="s">
        <v>68</v>
      </c>
      <c r="F22" s="5"/>
      <c r="G22" s="13" t="s">
        <v>68</v>
      </c>
      <c r="H22" s="13" t="s">
        <v>65</v>
      </c>
    </row>
    <row r="23" spans="1:8" ht="21" customHeight="1" x14ac:dyDescent="0.25">
      <c r="A23" s="5">
        <v>13</v>
      </c>
      <c r="B23" s="6" t="s">
        <v>29</v>
      </c>
      <c r="C23" s="5"/>
      <c r="D23" s="5"/>
      <c r="E23" s="13" t="s">
        <v>70</v>
      </c>
      <c r="F23" s="5"/>
      <c r="G23" s="13" t="s">
        <v>68</v>
      </c>
      <c r="H23" s="13" t="s">
        <v>69</v>
      </c>
    </row>
    <row r="24" spans="1:8" ht="30" x14ac:dyDescent="0.25">
      <c r="A24" s="5">
        <v>14</v>
      </c>
      <c r="B24" s="6" t="s">
        <v>31</v>
      </c>
      <c r="C24" s="5"/>
      <c r="D24" s="5"/>
      <c r="E24" s="13" t="s">
        <v>70</v>
      </c>
      <c r="F24" s="5"/>
      <c r="G24" s="13" t="s">
        <v>68</v>
      </c>
      <c r="H24" s="13" t="s">
        <v>69</v>
      </c>
    </row>
    <row r="25" spans="1:8" ht="60" x14ac:dyDescent="0.25">
      <c r="A25" s="5">
        <v>15</v>
      </c>
      <c r="B25" s="6" t="s">
        <v>33</v>
      </c>
      <c r="C25" s="5"/>
      <c r="D25" s="5"/>
      <c r="E25" s="13" t="s">
        <v>70</v>
      </c>
      <c r="F25" s="5"/>
      <c r="G25" s="13" t="s">
        <v>68</v>
      </c>
      <c r="H25" s="13" t="s">
        <v>69</v>
      </c>
    </row>
    <row r="26" spans="1:8" ht="60" x14ac:dyDescent="0.25">
      <c r="A26" s="5">
        <v>16</v>
      </c>
      <c r="B26" s="6" t="s">
        <v>35</v>
      </c>
      <c r="C26" s="5"/>
      <c r="D26" s="5"/>
      <c r="E26" s="13"/>
      <c r="F26" s="5"/>
      <c r="G26" s="13"/>
      <c r="H26" s="13"/>
    </row>
    <row r="27" spans="1:8" ht="60" x14ac:dyDescent="0.25">
      <c r="A27" s="5">
        <v>17</v>
      </c>
      <c r="B27" s="6" t="s">
        <v>37</v>
      </c>
      <c r="C27" s="5"/>
      <c r="D27" s="5"/>
      <c r="E27" s="13"/>
      <c r="F27" s="5"/>
      <c r="G27" s="13"/>
      <c r="H27" s="13"/>
    </row>
    <row r="28" spans="1:8" ht="60" x14ac:dyDescent="0.25">
      <c r="A28" s="5">
        <v>18</v>
      </c>
      <c r="B28" s="6" t="s">
        <v>39</v>
      </c>
      <c r="C28" s="5"/>
      <c r="D28" s="5"/>
      <c r="E28" s="13"/>
      <c r="F28" s="5"/>
      <c r="G28" s="13"/>
      <c r="H28" s="13"/>
    </row>
  </sheetData>
  <mergeCells count="1">
    <mergeCell ref="A8:H8"/>
  </mergeCells>
  <pageMargins left="0.70866141732283472" right="0.70866141732283472" top="0.74803149606299213" bottom="0.74803149606299213" header="0.31496062992125984" footer="0.31496062992125984"/>
  <pageSetup paperSize="9" scale="63"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tabSelected="1" workbookViewId="0">
      <selection activeCell="B12" sqref="B12"/>
    </sheetView>
  </sheetViews>
  <sheetFormatPr defaultColWidth="43.140625" defaultRowHeight="15" x14ac:dyDescent="0.25"/>
  <cols>
    <col min="1" max="1" width="8.85546875" customWidth="1"/>
    <col min="2" max="2" width="49.85546875" customWidth="1"/>
    <col min="3" max="3" width="15.140625" customWidth="1"/>
    <col min="4" max="4" width="15" customWidth="1"/>
    <col min="5" max="5" width="14.140625" customWidth="1"/>
    <col min="6" max="6" width="15.140625" customWidth="1"/>
  </cols>
  <sheetData>
    <row r="1" spans="1:6" x14ac:dyDescent="0.25">
      <c r="A1" t="s">
        <v>52</v>
      </c>
      <c r="D1" t="s">
        <v>58</v>
      </c>
    </row>
    <row r="2" spans="1:6" x14ac:dyDescent="0.25">
      <c r="A2" t="s">
        <v>53</v>
      </c>
      <c r="D2" t="s">
        <v>59</v>
      </c>
    </row>
    <row r="3" spans="1:6" x14ac:dyDescent="0.25">
      <c r="A3" t="s">
        <v>54</v>
      </c>
    </row>
    <row r="4" spans="1:6" x14ac:dyDescent="0.25">
      <c r="A4" t="s">
        <v>55</v>
      </c>
    </row>
    <row r="5" spans="1:6" x14ac:dyDescent="0.25">
      <c r="A5" t="s">
        <v>56</v>
      </c>
    </row>
    <row r="6" spans="1:6" x14ac:dyDescent="0.25">
      <c r="A6" t="s">
        <v>57</v>
      </c>
    </row>
    <row r="7" spans="1:6" ht="18.75" x14ac:dyDescent="0.3">
      <c r="A7" s="15" t="s">
        <v>61</v>
      </c>
      <c r="B7" s="15"/>
      <c r="C7" s="15"/>
      <c r="D7" s="15"/>
      <c r="E7" s="15"/>
      <c r="F7" s="15"/>
    </row>
    <row r="9" spans="1:6" x14ac:dyDescent="0.25">
      <c r="A9" s="11" t="s">
        <v>44</v>
      </c>
      <c r="B9" s="11" t="s">
        <v>0</v>
      </c>
      <c r="C9" s="4" t="s">
        <v>60</v>
      </c>
      <c r="D9" s="4" t="s">
        <v>2</v>
      </c>
      <c r="E9" s="4" t="s">
        <v>3</v>
      </c>
      <c r="F9" s="4" t="s">
        <v>41</v>
      </c>
    </row>
    <row r="10" spans="1:6" ht="30" x14ac:dyDescent="0.25">
      <c r="A10" s="5">
        <v>1</v>
      </c>
      <c r="B10" s="6" t="s">
        <v>50</v>
      </c>
      <c r="C10" s="7" t="s">
        <v>5</v>
      </c>
      <c r="D10" s="6">
        <v>200</v>
      </c>
      <c r="E10" s="5"/>
      <c r="F10" s="5"/>
    </row>
    <row r="11" spans="1:6" ht="30" x14ac:dyDescent="0.25">
      <c r="A11" s="5">
        <v>2</v>
      </c>
      <c r="B11" s="6" t="s">
        <v>6</v>
      </c>
      <c r="C11" s="7" t="s">
        <v>7</v>
      </c>
      <c r="D11" s="6">
        <v>50</v>
      </c>
      <c r="E11" s="5"/>
      <c r="F11" s="5"/>
    </row>
    <row r="12" spans="1:6" ht="44.25" customHeight="1" x14ac:dyDescent="0.25">
      <c r="A12" s="5">
        <v>3</v>
      </c>
      <c r="B12" s="6" t="s">
        <v>9</v>
      </c>
      <c r="C12" s="7" t="s">
        <v>5</v>
      </c>
      <c r="D12" s="6">
        <v>1190</v>
      </c>
      <c r="E12" s="5"/>
      <c r="F12" s="5"/>
    </row>
    <row r="13" spans="1:6" ht="30" x14ac:dyDescent="0.25">
      <c r="A13" s="5">
        <v>4</v>
      </c>
      <c r="B13" s="6" t="s">
        <v>11</v>
      </c>
      <c r="C13" s="7" t="s">
        <v>5</v>
      </c>
      <c r="D13" s="6">
        <v>12</v>
      </c>
      <c r="E13" s="5"/>
      <c r="F13" s="5"/>
    </row>
    <row r="14" spans="1:6" ht="62.25" customHeight="1" x14ac:dyDescent="0.25">
      <c r="A14" s="5">
        <v>5</v>
      </c>
      <c r="B14" s="6" t="s">
        <v>13</v>
      </c>
      <c r="C14" s="7" t="s">
        <v>5</v>
      </c>
      <c r="D14" s="6">
        <v>90</v>
      </c>
      <c r="E14" s="5"/>
      <c r="F14" s="5"/>
    </row>
    <row r="15" spans="1:6" ht="30" x14ac:dyDescent="0.25">
      <c r="A15" s="5">
        <v>6</v>
      </c>
      <c r="B15" s="6" t="s">
        <v>15</v>
      </c>
      <c r="C15" s="7" t="s">
        <v>5</v>
      </c>
      <c r="D15" s="6">
        <v>24</v>
      </c>
      <c r="E15" s="5"/>
      <c r="F15" s="5"/>
    </row>
    <row r="16" spans="1:6" ht="30" x14ac:dyDescent="0.25">
      <c r="A16" s="5">
        <v>7</v>
      </c>
      <c r="B16" s="6" t="s">
        <v>17</v>
      </c>
      <c r="C16" s="7" t="s">
        <v>5</v>
      </c>
      <c r="D16" s="6">
        <v>24</v>
      </c>
      <c r="E16" s="5"/>
      <c r="F16" s="5"/>
    </row>
    <row r="17" spans="1:6" ht="45" x14ac:dyDescent="0.25">
      <c r="A17" s="5">
        <v>8</v>
      </c>
      <c r="B17" s="6" t="s">
        <v>19</v>
      </c>
      <c r="C17" s="7" t="s">
        <v>5</v>
      </c>
      <c r="D17" s="6">
        <v>3</v>
      </c>
      <c r="E17" s="5"/>
      <c r="F17" s="5"/>
    </row>
    <row r="18" spans="1:6" ht="30" x14ac:dyDescent="0.25">
      <c r="A18" s="5">
        <v>9</v>
      </c>
      <c r="B18" s="6" t="s">
        <v>21</v>
      </c>
      <c r="C18" s="7" t="s">
        <v>5</v>
      </c>
      <c r="D18" s="6">
        <v>50</v>
      </c>
      <c r="E18" s="5"/>
      <c r="F18" s="5"/>
    </row>
    <row r="19" spans="1:6" ht="60" x14ac:dyDescent="0.25">
      <c r="A19" s="5">
        <v>10</v>
      </c>
      <c r="B19" s="6" t="s">
        <v>23</v>
      </c>
      <c r="C19" s="7" t="s">
        <v>5</v>
      </c>
      <c r="D19" s="6">
        <v>300</v>
      </c>
      <c r="E19" s="5"/>
      <c r="F19" s="5"/>
    </row>
    <row r="20" spans="1:6" ht="75" x14ac:dyDescent="0.25">
      <c r="A20" s="5">
        <v>11</v>
      </c>
      <c r="B20" s="6" t="s">
        <v>25</v>
      </c>
      <c r="C20" s="7" t="s">
        <v>5</v>
      </c>
      <c r="D20" s="6">
        <v>100</v>
      </c>
      <c r="E20" s="5"/>
      <c r="F20" s="5"/>
    </row>
    <row r="21" spans="1:6" x14ac:dyDescent="0.25">
      <c r="A21" s="5">
        <v>12</v>
      </c>
      <c r="B21" s="6" t="s">
        <v>27</v>
      </c>
      <c r="C21" s="7" t="s">
        <v>5</v>
      </c>
      <c r="D21" s="6">
        <v>40</v>
      </c>
      <c r="E21" s="5"/>
      <c r="F21" s="5"/>
    </row>
    <row r="22" spans="1:6" x14ac:dyDescent="0.25">
      <c r="A22" s="5">
        <v>13</v>
      </c>
      <c r="B22" s="6" t="s">
        <v>29</v>
      </c>
      <c r="C22" s="7" t="s">
        <v>5</v>
      </c>
      <c r="D22" s="6">
        <v>10</v>
      </c>
      <c r="E22" s="5"/>
      <c r="F22" s="5"/>
    </row>
    <row r="23" spans="1:6" ht="30" x14ac:dyDescent="0.25">
      <c r="A23" s="5">
        <v>14</v>
      </c>
      <c r="B23" s="6" t="s">
        <v>31</v>
      </c>
      <c r="C23" s="7" t="s">
        <v>5</v>
      </c>
      <c r="D23" s="6">
        <v>100</v>
      </c>
      <c r="E23" s="5"/>
      <c r="F23" s="5"/>
    </row>
    <row r="24" spans="1:6" ht="45" x14ac:dyDescent="0.25">
      <c r="A24" s="5">
        <v>15</v>
      </c>
      <c r="B24" s="6" t="s">
        <v>33</v>
      </c>
      <c r="C24" s="7" t="s">
        <v>5</v>
      </c>
      <c r="D24" s="6">
        <v>50</v>
      </c>
      <c r="E24" s="5"/>
      <c r="F24" s="5"/>
    </row>
    <row r="25" spans="1:6" ht="60" x14ac:dyDescent="0.25">
      <c r="A25" s="5">
        <v>16</v>
      </c>
      <c r="B25" s="6" t="s">
        <v>35</v>
      </c>
      <c r="C25" s="7" t="s">
        <v>5</v>
      </c>
      <c r="D25" s="6">
        <v>45</v>
      </c>
      <c r="E25" s="5"/>
      <c r="F25" s="5"/>
    </row>
    <row r="26" spans="1:6" ht="60" x14ac:dyDescent="0.25">
      <c r="A26" s="5">
        <v>17</v>
      </c>
      <c r="B26" s="6" t="s">
        <v>37</v>
      </c>
      <c r="C26" s="7" t="s">
        <v>5</v>
      </c>
      <c r="D26" s="6">
        <v>35</v>
      </c>
      <c r="E26" s="5"/>
      <c r="F26" s="5"/>
    </row>
    <row r="27" spans="1:6" ht="60" x14ac:dyDescent="0.25">
      <c r="A27" s="5">
        <v>18</v>
      </c>
      <c r="B27" s="6" t="s">
        <v>39</v>
      </c>
      <c r="C27" s="7" t="s">
        <v>5</v>
      </c>
      <c r="D27" s="6">
        <v>20</v>
      </c>
      <c r="E27" s="5"/>
      <c r="F27" s="5"/>
    </row>
    <row r="28" spans="1:6" x14ac:dyDescent="0.25">
      <c r="E28" s="3" t="s">
        <v>43</v>
      </c>
    </row>
    <row r="29" spans="1:6" x14ac:dyDescent="0.25">
      <c r="E29" s="3" t="s">
        <v>42</v>
      </c>
    </row>
    <row r="30" spans="1:6" x14ac:dyDescent="0.25">
      <c r="E30" s="3" t="s">
        <v>41</v>
      </c>
    </row>
  </sheetData>
  <mergeCells count="1">
    <mergeCell ref="A7:F7"/>
  </mergeCells>
  <pageMargins left="0.70866141732283472" right="0.70866141732283472" top="0.74803149606299213" bottom="0.74803149606299213" header="0.31496062992125984" footer="0.31496062992125984"/>
  <pageSetup paperSize="9" scale="73"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5</vt:i4>
      </vt:variant>
      <vt:variant>
        <vt:lpstr>Περιοχές με ονόματα</vt:lpstr>
      </vt:variant>
      <vt:variant>
        <vt:i4>1</vt:i4>
      </vt:variant>
    </vt:vector>
  </HeadingPairs>
  <TitlesOfParts>
    <vt:vector size="6" baseType="lpstr">
      <vt:lpstr>ΛΑΜΠΤΗΡΕΣ_ΦΩΤΙΣΤΙΚΑ_Ερώτημα</vt:lpstr>
      <vt:lpstr>ΠΡΟΥΠΟΛΟΓΙΣΜΟΣ</vt:lpstr>
      <vt:lpstr>ΤΕΧΝΙΚΗ ΠΕΡΙΓΡΑΦΗ</vt:lpstr>
      <vt:lpstr>ΠΙΝΑΚΑΣ ΣΥΜΜΟΡΦΩΣΗΣ</vt:lpstr>
      <vt:lpstr>ΕΝΤΥΠΟ ΠΡΟΣΦΟΡΑΣ</vt:lpstr>
      <vt:lpstr>ΛΑΜΠΤΗΡΕΣ_ΦΩΤΙΣΤΙΚΑ_Ερώτημα</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2021-07-07T09:47:36Z</cp:lastPrinted>
  <dcterms:created xsi:type="dcterms:W3CDTF">2021-07-06T05:26:07Z</dcterms:created>
  <dcterms:modified xsi:type="dcterms:W3CDTF">2021-08-12T10:24:42Z</dcterms:modified>
</cp:coreProperties>
</file>